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Sheet1" sheetId="1" r:id="rId1"/>
  </sheets>
  <externalReferences>
    <externalReference r:id="rId2"/>
  </externalReferences>
  <definedNames>
    <definedName name="_xlnm.Print_Area" localSheetId="0">Sheet1!$A$1:$M$33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<sst xmlns="http://schemas.openxmlformats.org/spreadsheetml/2006/main" count="159" uniqueCount="54">
  <si>
    <r>
      <rPr>
        <sz val="18"/>
        <color theme="1"/>
        <rFont val="黑体"/>
        <charset val="134"/>
      </rPr>
      <t>遂宁德开劳务有限公司
关于招聘劳务派遣人员考试总成绩及进入体检人员名单</t>
    </r>
    <r>
      <rPr>
        <sz val="18"/>
        <color rgb="FF000000"/>
        <rFont val="宋体"/>
        <charset val="134"/>
      </rPr>
      <t> </t>
    </r>
  </si>
  <si>
    <t>序号</t>
  </si>
  <si>
    <t>姓名</t>
  </si>
  <si>
    <t>面试准考证</t>
  </si>
  <si>
    <t>性别</t>
  </si>
  <si>
    <t>身份证号码</t>
  </si>
  <si>
    <t>报考岗位</t>
  </si>
  <si>
    <t>电话号码</t>
  </si>
  <si>
    <t>笔试成绩</t>
  </si>
  <si>
    <t>面试成绩</t>
  </si>
  <si>
    <r>
      <rPr>
        <sz val="12"/>
        <color theme="1"/>
        <rFont val="黑体"/>
        <charset val="134"/>
      </rPr>
      <t xml:space="preserve">总成绩               </t>
    </r>
    <r>
      <rPr>
        <sz val="8"/>
        <color indexed="8"/>
        <rFont val="黑体"/>
        <charset val="134"/>
      </rPr>
      <t>（总成绩=笔试成绩×60%+面试成绩×40%（小数点后保留两位）</t>
    </r>
  </si>
  <si>
    <t>总成绩排名</t>
  </si>
  <si>
    <t>是否进入体检</t>
  </si>
  <si>
    <t>备注</t>
  </si>
  <si>
    <t>罗钰鹏</t>
  </si>
  <si>
    <t>男</t>
  </si>
  <si>
    <t>岗位一</t>
  </si>
  <si>
    <t>是</t>
  </si>
  <si>
    <t>伍怡帆</t>
  </si>
  <si>
    <t>吴松林</t>
  </si>
  <si>
    <t>闵星汉</t>
  </si>
  <si>
    <t>杨晨熙</t>
  </si>
  <si>
    <t>否</t>
  </si>
  <si>
    <t>姜钧耀</t>
  </si>
  <si>
    <t>聂春林</t>
  </si>
  <si>
    <t>肖兴耀</t>
  </si>
  <si>
    <t>郭智全</t>
  </si>
  <si>
    <t>唐经纬</t>
  </si>
  <si>
    <t>缺考</t>
  </si>
  <si>
    <t>/</t>
  </si>
  <si>
    <t>吴季雨</t>
  </si>
  <si>
    <t>董翔宇</t>
  </si>
  <si>
    <t>席文言</t>
  </si>
  <si>
    <t>贺玉莲</t>
  </si>
  <si>
    <t>女</t>
  </si>
  <si>
    <t>岗位二</t>
  </si>
  <si>
    <t>兰蝶</t>
  </si>
  <si>
    <t>徐晨晨</t>
  </si>
  <si>
    <t>廖文</t>
  </si>
  <si>
    <t>张倩</t>
  </si>
  <si>
    <t>杨倩倩</t>
  </si>
  <si>
    <t>周潇</t>
  </si>
  <si>
    <t>杨铠琳</t>
  </si>
  <si>
    <t>景小芳</t>
  </si>
  <si>
    <t>刘春秀</t>
  </si>
  <si>
    <t>袁萍</t>
  </si>
  <si>
    <t>李美玲</t>
  </si>
  <si>
    <t>王纤</t>
  </si>
  <si>
    <t>谭鑫</t>
  </si>
  <si>
    <t>肖璐</t>
  </si>
  <si>
    <t>岗位三</t>
  </si>
  <si>
    <t>唐国辉</t>
  </si>
  <si>
    <t>邓博文</t>
  </si>
  <si>
    <t>梁天宇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</si>
</sst>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黑体"/>
      <charset val="134"/>
    </font>
    <font>
      <sz val="12"/>
      <color theme="1"/>
      <name val="宋体"/>
      <charset val="134"/>
    </font>
    <font>
      <sz val="11"/>
      <name val="楷体"/>
      <charset val="134"/>
    </font>
    <font>
      <sz val="10"/>
      <name val="楷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宋体"/>
      <charset val="134"/>
    </font>
    <font>
      <sz val="8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theme="5" tint="0.59999389629810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508;&#35797;&#25104;&#32489;20251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准考证号"/>
    </sheetNames>
    <sheetDataSet>
      <sheetData sheetId="0"/>
      <sheetData sheetId="1">
        <row r="2">
          <cell r="F2" t="str">
            <v>510902199911209159</v>
          </cell>
          <cell r="G2" t="str">
            <v>13568737560</v>
          </cell>
        </row>
        <row r="3">
          <cell r="F3" t="str">
            <v>510902200302189311</v>
          </cell>
          <cell r="G3" t="str">
            <v>13281789589</v>
          </cell>
        </row>
        <row r="4">
          <cell r="F4" t="str">
            <v>510902199310113119</v>
          </cell>
          <cell r="G4" t="str">
            <v>15082570106</v>
          </cell>
        </row>
        <row r="5">
          <cell r="F5" t="str">
            <v>510902200010068497</v>
          </cell>
          <cell r="G5" t="str">
            <v>18810259878</v>
          </cell>
        </row>
        <row r="6">
          <cell r="F6" t="str">
            <v>51090220000427901X</v>
          </cell>
          <cell r="G6" t="str">
            <v>18583489568</v>
          </cell>
        </row>
        <row r="7">
          <cell r="F7" t="str">
            <v>510921200001250632</v>
          </cell>
          <cell r="G7" t="str">
            <v>17866044175</v>
          </cell>
        </row>
        <row r="8">
          <cell r="F8" t="str">
            <v>510902200002178098</v>
          </cell>
          <cell r="G8" t="str">
            <v>13183587623</v>
          </cell>
        </row>
        <row r="9">
          <cell r="F9" t="str">
            <v>510902199903198859</v>
          </cell>
          <cell r="G9" t="str">
            <v>13568702885</v>
          </cell>
        </row>
        <row r="10">
          <cell r="F10" t="str">
            <v>510923200007090513</v>
          </cell>
          <cell r="G10" t="str">
            <v>18482521289</v>
          </cell>
        </row>
        <row r="11">
          <cell r="F11" t="str">
            <v>510902199808030150</v>
          </cell>
          <cell r="G11" t="str">
            <v>13508213322</v>
          </cell>
        </row>
        <row r="12">
          <cell r="F12" t="str">
            <v>510902200211129153</v>
          </cell>
          <cell r="G12" t="str">
            <v>15182567337</v>
          </cell>
        </row>
        <row r="13">
          <cell r="F13" t="str">
            <v>510922200202060276</v>
          </cell>
          <cell r="G13" t="str">
            <v>15108102828</v>
          </cell>
        </row>
        <row r="14">
          <cell r="F14" t="str">
            <v>510902199904149151</v>
          </cell>
          <cell r="G14" t="str">
            <v>18136511915</v>
          </cell>
        </row>
        <row r="15">
          <cell r="F15" t="str">
            <v>510902199508050707</v>
          </cell>
          <cell r="G15" t="str">
            <v>18982503951</v>
          </cell>
        </row>
        <row r="16">
          <cell r="F16" t="str">
            <v>510902199810301589</v>
          </cell>
          <cell r="G16" t="str">
            <v>18228918693</v>
          </cell>
        </row>
        <row r="17">
          <cell r="F17" t="str">
            <v>510902200205089503</v>
          </cell>
          <cell r="G17" t="str">
            <v>18280887008</v>
          </cell>
        </row>
        <row r="18">
          <cell r="F18" t="str">
            <v>510902200106028502</v>
          </cell>
          <cell r="G18" t="str">
            <v>13398228269</v>
          </cell>
        </row>
        <row r="19">
          <cell r="F19" t="str">
            <v>510902199802098461</v>
          </cell>
          <cell r="G19" t="str">
            <v>18398155335</v>
          </cell>
        </row>
        <row r="20">
          <cell r="F20" t="str">
            <v>510902199104090745</v>
          </cell>
          <cell r="G20" t="str">
            <v>18382562310</v>
          </cell>
        </row>
        <row r="21">
          <cell r="F21" t="str">
            <v>510904199712046345</v>
          </cell>
          <cell r="G21" t="str">
            <v>18782544013</v>
          </cell>
        </row>
        <row r="22">
          <cell r="F22" t="str">
            <v>510902200304159503</v>
          </cell>
          <cell r="G22" t="str">
            <v>17366950879</v>
          </cell>
        </row>
        <row r="23">
          <cell r="F23" t="str">
            <v>510923199806110968</v>
          </cell>
          <cell r="G23" t="str">
            <v>19908049615</v>
          </cell>
        </row>
        <row r="24">
          <cell r="F24" t="str">
            <v>511324199901201109</v>
          </cell>
          <cell r="G24" t="str">
            <v>13419377340</v>
          </cell>
        </row>
        <row r="25">
          <cell r="F25" t="str">
            <v>510903199505270583</v>
          </cell>
          <cell r="G25" t="str">
            <v>18728532472</v>
          </cell>
        </row>
        <row r="26">
          <cell r="F26" t="str">
            <v>510902199708218703</v>
          </cell>
          <cell r="G26" t="str">
            <v>18982506624</v>
          </cell>
        </row>
        <row r="27">
          <cell r="F27" t="str">
            <v>510902199511188467</v>
          </cell>
          <cell r="G27" t="str">
            <v>18328815153</v>
          </cell>
        </row>
        <row r="28">
          <cell r="F28" t="str">
            <v>510902199703019326</v>
          </cell>
          <cell r="G28" t="str">
            <v>15682130997</v>
          </cell>
        </row>
        <row r="29">
          <cell r="F29" t="str">
            <v>510904200110177140</v>
          </cell>
          <cell r="G29">
            <v>18482539657</v>
          </cell>
        </row>
        <row r="30">
          <cell r="F30" t="str">
            <v>510902199802232413</v>
          </cell>
          <cell r="G30" t="str">
            <v>19915641050</v>
          </cell>
        </row>
        <row r="31">
          <cell r="F31" t="str">
            <v>510902200110129496</v>
          </cell>
          <cell r="G31">
            <v>18482571669</v>
          </cell>
        </row>
        <row r="32">
          <cell r="F32" t="str">
            <v>51090220030306836X</v>
          </cell>
          <cell r="G32">
            <v>15328532695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abSelected="1" workbookViewId="0">
      <selection activeCell="G7" sqref="G7"/>
    </sheetView>
  </sheetViews>
  <sheetFormatPr defaultColWidth="10" defaultRowHeight="15.6"/>
  <cols>
    <col min="1" max="1" width="5" style="3" customWidth="1"/>
    <col min="2" max="2" width="8.19444444444444" style="3" customWidth="1"/>
    <col min="3" max="3" width="11.6666666666667" style="3" customWidth="1"/>
    <col min="4" max="4" width="5.97222222222222" style="3" customWidth="1"/>
    <col min="5" max="5" width="22.6388888888889" style="3" customWidth="1"/>
    <col min="6" max="6" width="10.2777777777778" style="3" customWidth="1"/>
    <col min="7" max="7" width="14.4444444444444" style="3" customWidth="1"/>
    <col min="8" max="8" width="9.30555555555556" style="3" customWidth="1"/>
    <col min="9" max="9" width="9.44444444444444" style="4" customWidth="1"/>
    <col min="10" max="10" width="14.1666666666667" style="3" customWidth="1"/>
    <col min="11" max="11" width="7.08333333333333" style="3" customWidth="1"/>
    <col min="12" max="12" width="7.63888888888889" style="3" customWidth="1"/>
    <col min="13" max="13" width="28.1111111111111" style="3" customWidth="1"/>
    <col min="14" max="16384" width="10" style="1"/>
  </cols>
  <sheetData>
    <row r="1" s="1" customFormat="1" ht="5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2"/>
    </row>
    <row r="2" s="1" customFormat="1" ht="61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5" t="s">
        <v>13</v>
      </c>
    </row>
    <row r="3" s="1" customFormat="1" ht="30" customHeight="1" spans="1:13">
      <c r="A3" s="9">
        <v>1</v>
      </c>
      <c r="B3" s="10" t="s">
        <v>14</v>
      </c>
      <c r="C3" s="9">
        <v>20251001</v>
      </c>
      <c r="D3" s="9" t="s">
        <v>15</v>
      </c>
      <c r="E3" s="9" t="str">
        <f>REPLACE([1]准考证号!F2,8,8,"********")</f>
        <v>5109021********159</v>
      </c>
      <c r="F3" s="9" t="s">
        <v>16</v>
      </c>
      <c r="G3" s="9" t="str">
        <f>REPLACE([1]准考证号!G2,4,4,"****")</f>
        <v>135****7560</v>
      </c>
      <c r="H3" s="9">
        <v>85</v>
      </c>
      <c r="I3" s="17">
        <v>77.6</v>
      </c>
      <c r="J3" s="17">
        <f t="shared" ref="J3:J45" si="0">H3*0.6+I3*0.4</f>
        <v>82.04</v>
      </c>
      <c r="K3" s="9">
        <v>1</v>
      </c>
      <c r="L3" s="18" t="s">
        <v>17</v>
      </c>
      <c r="M3" s="18"/>
    </row>
    <row r="4" s="1" customFormat="1" ht="30" customHeight="1" spans="1:13">
      <c r="A4" s="9">
        <v>2</v>
      </c>
      <c r="B4" s="10" t="s">
        <v>18</v>
      </c>
      <c r="C4" s="9">
        <v>20251002</v>
      </c>
      <c r="D4" s="9" t="s">
        <v>15</v>
      </c>
      <c r="E4" s="9" t="str">
        <f>REPLACE([1]准考证号!F3,8,8,"********")</f>
        <v>5109022********311</v>
      </c>
      <c r="F4" s="9" t="s">
        <v>16</v>
      </c>
      <c r="G4" s="9" t="str">
        <f>REPLACE([1]准考证号!G3,4,4,"****")</f>
        <v>132****9589</v>
      </c>
      <c r="H4" s="9">
        <v>79</v>
      </c>
      <c r="I4" s="17">
        <v>77</v>
      </c>
      <c r="J4" s="17">
        <f t="shared" si="0"/>
        <v>78.2</v>
      </c>
      <c r="K4" s="9">
        <v>2</v>
      </c>
      <c r="L4" s="18" t="s">
        <v>17</v>
      </c>
      <c r="M4" s="18"/>
    </row>
    <row r="5" s="1" customFormat="1" ht="30" customHeight="1" spans="1:13">
      <c r="A5" s="9">
        <v>3</v>
      </c>
      <c r="B5" s="10" t="s">
        <v>19</v>
      </c>
      <c r="C5" s="9">
        <v>20251003</v>
      </c>
      <c r="D5" s="9" t="s">
        <v>15</v>
      </c>
      <c r="E5" s="9" t="str">
        <f>REPLACE([1]准考证号!F4,8,8,"********")</f>
        <v>5109021********119</v>
      </c>
      <c r="F5" s="9" t="s">
        <v>16</v>
      </c>
      <c r="G5" s="9" t="str">
        <f>REPLACE([1]准考证号!G4,4,4,"****")</f>
        <v>150****0106</v>
      </c>
      <c r="H5" s="9">
        <v>63</v>
      </c>
      <c r="I5" s="17">
        <v>70</v>
      </c>
      <c r="J5" s="17">
        <f t="shared" si="0"/>
        <v>65.8</v>
      </c>
      <c r="K5" s="9">
        <v>3</v>
      </c>
      <c r="L5" s="18" t="s">
        <v>17</v>
      </c>
      <c r="M5" s="18"/>
    </row>
    <row r="6" s="1" customFormat="1" ht="30" customHeight="1" spans="1:13">
      <c r="A6" s="9">
        <v>4</v>
      </c>
      <c r="B6" s="10" t="s">
        <v>20</v>
      </c>
      <c r="C6" s="9">
        <v>20251004</v>
      </c>
      <c r="D6" s="9" t="s">
        <v>15</v>
      </c>
      <c r="E6" s="9" t="str">
        <f>REPLACE([1]准考证号!F5,8,8,"********")</f>
        <v>5109022********497</v>
      </c>
      <c r="F6" s="9" t="s">
        <v>16</v>
      </c>
      <c r="G6" s="9" t="str">
        <f>REPLACE([1]准考证号!G5,4,4,"****")</f>
        <v>188****9878</v>
      </c>
      <c r="H6" s="9">
        <v>59</v>
      </c>
      <c r="I6" s="17">
        <v>74.4</v>
      </c>
      <c r="J6" s="17">
        <f t="shared" si="0"/>
        <v>65.16</v>
      </c>
      <c r="K6" s="9">
        <v>4</v>
      </c>
      <c r="L6" s="18" t="s">
        <v>17</v>
      </c>
      <c r="M6" s="18"/>
    </row>
    <row r="7" s="1" customFormat="1" ht="30" customHeight="1" spans="1:13">
      <c r="A7" s="9">
        <v>5</v>
      </c>
      <c r="B7" s="10" t="s">
        <v>21</v>
      </c>
      <c r="C7" s="9">
        <v>20251005</v>
      </c>
      <c r="D7" s="9" t="s">
        <v>15</v>
      </c>
      <c r="E7" s="9" t="str">
        <f>REPLACE([1]准考证号!F6,8,8,"********")</f>
        <v>5109022********01X</v>
      </c>
      <c r="F7" s="9" t="s">
        <v>16</v>
      </c>
      <c r="G7" s="9" t="str">
        <f>REPLACE([1]准考证号!G6,4,4,"****")</f>
        <v>185****9568</v>
      </c>
      <c r="H7" s="9">
        <v>55</v>
      </c>
      <c r="I7" s="17">
        <v>73.2</v>
      </c>
      <c r="J7" s="17">
        <f t="shared" si="0"/>
        <v>62.28</v>
      </c>
      <c r="K7" s="9">
        <v>5</v>
      </c>
      <c r="L7" s="18" t="s">
        <v>22</v>
      </c>
      <c r="M7" s="18"/>
    </row>
    <row r="8" s="1" customFormat="1" ht="30" customHeight="1" spans="1:13">
      <c r="A8" s="9">
        <v>6</v>
      </c>
      <c r="B8" s="10" t="s">
        <v>23</v>
      </c>
      <c r="C8" s="9">
        <v>20251006</v>
      </c>
      <c r="D8" s="9" t="s">
        <v>15</v>
      </c>
      <c r="E8" s="9" t="str">
        <f>REPLACE([1]准考证号!F7,8,8,"********")</f>
        <v>5109212********632</v>
      </c>
      <c r="F8" s="9" t="s">
        <v>16</v>
      </c>
      <c r="G8" s="9" t="str">
        <f>REPLACE([1]准考证号!G7,4,4,"****")</f>
        <v>178****4175</v>
      </c>
      <c r="H8" s="9">
        <v>54</v>
      </c>
      <c r="I8" s="17">
        <v>71</v>
      </c>
      <c r="J8" s="17">
        <f t="shared" si="0"/>
        <v>60.8</v>
      </c>
      <c r="K8" s="9">
        <v>6</v>
      </c>
      <c r="L8" s="18" t="s">
        <v>22</v>
      </c>
      <c r="M8" s="18"/>
    </row>
    <row r="9" s="1" customFormat="1" ht="30" customHeight="1" spans="1:13">
      <c r="A9" s="9">
        <v>7</v>
      </c>
      <c r="B9" s="10" t="s">
        <v>24</v>
      </c>
      <c r="C9" s="9">
        <v>20251007</v>
      </c>
      <c r="D9" s="9" t="s">
        <v>15</v>
      </c>
      <c r="E9" s="9" t="str">
        <f>REPLACE([1]准考证号!F8,8,8,"********")</f>
        <v>5109022********098</v>
      </c>
      <c r="F9" s="9" t="s">
        <v>16</v>
      </c>
      <c r="G9" s="9" t="str">
        <f>REPLACE([1]准考证号!G8,4,4,"****")</f>
        <v>131****7623</v>
      </c>
      <c r="H9" s="9">
        <v>51</v>
      </c>
      <c r="I9" s="17">
        <v>72.2</v>
      </c>
      <c r="J9" s="17">
        <f t="shared" si="0"/>
        <v>59.48</v>
      </c>
      <c r="K9" s="9">
        <v>7</v>
      </c>
      <c r="L9" s="18" t="s">
        <v>22</v>
      </c>
      <c r="M9" s="18"/>
    </row>
    <row r="10" s="1" customFormat="1" ht="30" customHeight="1" spans="1:13">
      <c r="A10" s="9">
        <v>8</v>
      </c>
      <c r="B10" s="10" t="s">
        <v>25</v>
      </c>
      <c r="C10" s="9">
        <v>20251011</v>
      </c>
      <c r="D10" s="9" t="s">
        <v>15</v>
      </c>
      <c r="E10" s="9" t="str">
        <f>REPLACE([1]准考证号!F9,8,8,"********")</f>
        <v>5109021********859</v>
      </c>
      <c r="F10" s="9" t="s">
        <v>16</v>
      </c>
      <c r="G10" s="9" t="str">
        <f>REPLACE([1]准考证号!G9,4,4,"****")</f>
        <v>135****2885</v>
      </c>
      <c r="H10" s="9">
        <v>44</v>
      </c>
      <c r="I10" s="17">
        <v>69.2</v>
      </c>
      <c r="J10" s="17">
        <f t="shared" si="0"/>
        <v>54.08</v>
      </c>
      <c r="K10" s="9">
        <v>8</v>
      </c>
      <c r="L10" s="18" t="s">
        <v>22</v>
      </c>
      <c r="M10" s="18"/>
    </row>
    <row r="11" s="1" customFormat="1" ht="30" customHeight="1" spans="1:13">
      <c r="A11" s="9">
        <v>9</v>
      </c>
      <c r="B11" s="10" t="s">
        <v>26</v>
      </c>
      <c r="C11" s="9">
        <v>20251010</v>
      </c>
      <c r="D11" s="9" t="s">
        <v>15</v>
      </c>
      <c r="E11" s="9" t="str">
        <f>REPLACE([1]准考证号!F10,8,8,"********")</f>
        <v>5109232********513</v>
      </c>
      <c r="F11" s="9" t="s">
        <v>16</v>
      </c>
      <c r="G11" s="9" t="str">
        <f>REPLACE([1]准考证号!G10,4,4,"****")</f>
        <v>184****1289</v>
      </c>
      <c r="H11" s="9">
        <v>44</v>
      </c>
      <c r="I11" s="17">
        <v>69</v>
      </c>
      <c r="J11" s="17">
        <f t="shared" si="0"/>
        <v>54</v>
      </c>
      <c r="K11" s="9">
        <v>9</v>
      </c>
      <c r="L11" s="18" t="s">
        <v>22</v>
      </c>
      <c r="M11" s="18"/>
    </row>
    <row r="12" s="1" customFormat="1" ht="30" customHeight="1" spans="1:13">
      <c r="A12" s="9">
        <v>10</v>
      </c>
      <c r="B12" s="10" t="s">
        <v>27</v>
      </c>
      <c r="C12" s="9">
        <v>20251009</v>
      </c>
      <c r="D12" s="9" t="s">
        <v>15</v>
      </c>
      <c r="E12" s="9" t="str">
        <f>REPLACE([1]准考证号!F11,8,8,"********")</f>
        <v>5109021********150</v>
      </c>
      <c r="F12" s="9" t="s">
        <v>16</v>
      </c>
      <c r="G12" s="9" t="str">
        <f>REPLACE([1]准考证号!G11,4,4,"****")</f>
        <v>135****3322</v>
      </c>
      <c r="H12" s="9">
        <v>48</v>
      </c>
      <c r="I12" s="17" t="s">
        <v>28</v>
      </c>
      <c r="J12" s="9" t="s">
        <v>29</v>
      </c>
      <c r="K12" s="9" t="s">
        <v>29</v>
      </c>
      <c r="L12" s="18" t="s">
        <v>22</v>
      </c>
      <c r="M12" s="18"/>
    </row>
    <row r="13" s="1" customFormat="1" ht="30" customHeight="1" spans="1:13">
      <c r="A13" s="9">
        <v>11</v>
      </c>
      <c r="B13" s="10" t="s">
        <v>30</v>
      </c>
      <c r="C13" s="9">
        <v>20251012</v>
      </c>
      <c r="D13" s="9" t="s">
        <v>15</v>
      </c>
      <c r="E13" s="9" t="str">
        <f>REPLACE([1]准考证号!F12,8,8,"********")</f>
        <v>5109022********153</v>
      </c>
      <c r="F13" s="9" t="s">
        <v>16</v>
      </c>
      <c r="G13" s="9" t="str">
        <f>REPLACE([1]准考证号!G12,4,4,"****")</f>
        <v>151****7337</v>
      </c>
      <c r="H13" s="9">
        <v>43</v>
      </c>
      <c r="I13" s="17" t="s">
        <v>28</v>
      </c>
      <c r="J13" s="9" t="s">
        <v>29</v>
      </c>
      <c r="K13" s="9" t="s">
        <v>29</v>
      </c>
      <c r="L13" s="18" t="s">
        <v>22</v>
      </c>
      <c r="M13" s="18"/>
    </row>
    <row r="14" s="1" customFormat="1" ht="30" customHeight="1" spans="1:13">
      <c r="A14" s="9">
        <v>12</v>
      </c>
      <c r="B14" s="10" t="s">
        <v>31</v>
      </c>
      <c r="C14" s="9">
        <v>20251013</v>
      </c>
      <c r="D14" s="9" t="s">
        <v>15</v>
      </c>
      <c r="E14" s="9" t="str">
        <f>REPLACE([1]准考证号!F13,8,8,"********")</f>
        <v>5109222********276</v>
      </c>
      <c r="F14" s="9" t="s">
        <v>16</v>
      </c>
      <c r="G14" s="9" t="str">
        <f>REPLACE([1]准考证号!G13,4,4,"****")</f>
        <v>151****2828</v>
      </c>
      <c r="H14" s="9">
        <v>42</v>
      </c>
      <c r="I14" s="17" t="s">
        <v>28</v>
      </c>
      <c r="J14" s="9" t="s">
        <v>29</v>
      </c>
      <c r="K14" s="9" t="s">
        <v>29</v>
      </c>
      <c r="L14" s="18" t="s">
        <v>22</v>
      </c>
      <c r="M14" s="18"/>
    </row>
    <row r="15" s="1" customFormat="1" ht="30" customHeight="1" spans="1:13">
      <c r="A15" s="9">
        <v>13</v>
      </c>
      <c r="B15" s="10" t="s">
        <v>32</v>
      </c>
      <c r="C15" s="9">
        <v>20251008</v>
      </c>
      <c r="D15" s="9" t="s">
        <v>15</v>
      </c>
      <c r="E15" s="9" t="str">
        <f>REPLACE([1]准考证号!F14,8,8,"********")</f>
        <v>5109021********151</v>
      </c>
      <c r="F15" s="9" t="s">
        <v>16</v>
      </c>
      <c r="G15" s="9" t="str">
        <f>REPLACE([1]准考证号!G14,4,4,"****")</f>
        <v>181****1915</v>
      </c>
      <c r="H15" s="9">
        <v>50</v>
      </c>
      <c r="I15" s="17" t="s">
        <v>28</v>
      </c>
      <c r="J15" s="9" t="s">
        <v>29</v>
      </c>
      <c r="K15" s="9" t="s">
        <v>29</v>
      </c>
      <c r="L15" s="18" t="s">
        <v>22</v>
      </c>
      <c r="M15" s="19"/>
    </row>
    <row r="16" s="1" customFormat="1" ht="30" customHeight="1" spans="1:13">
      <c r="A16" s="9">
        <v>14</v>
      </c>
      <c r="B16" s="10" t="s">
        <v>33</v>
      </c>
      <c r="C16" s="9">
        <v>20252001</v>
      </c>
      <c r="D16" s="9" t="s">
        <v>34</v>
      </c>
      <c r="E16" s="9" t="str">
        <f>REPLACE([1]准考证号!F15,8,8,"********")</f>
        <v>5109021********707</v>
      </c>
      <c r="F16" s="9" t="s">
        <v>35</v>
      </c>
      <c r="G16" s="9" t="str">
        <f>REPLACE([1]准考证号!G15,4,4,"****")</f>
        <v>189****3951</v>
      </c>
      <c r="H16" s="9">
        <v>66</v>
      </c>
      <c r="I16" s="17">
        <v>78.8</v>
      </c>
      <c r="J16" s="17">
        <f t="shared" si="0"/>
        <v>71.12</v>
      </c>
      <c r="K16" s="9">
        <v>1</v>
      </c>
      <c r="L16" s="18" t="s">
        <v>17</v>
      </c>
      <c r="M16" s="18"/>
    </row>
    <row r="17" s="2" customFormat="1" ht="34" customHeight="1" spans="1:13">
      <c r="A17" s="9">
        <v>15</v>
      </c>
      <c r="B17" s="10" t="s">
        <v>36</v>
      </c>
      <c r="C17" s="9">
        <v>20252003</v>
      </c>
      <c r="D17" s="9" t="s">
        <v>34</v>
      </c>
      <c r="E17" s="9" t="str">
        <f>REPLACE([1]准考证号!F16,8,8,"********")</f>
        <v>5109021********589</v>
      </c>
      <c r="F17" s="9" t="s">
        <v>35</v>
      </c>
      <c r="G17" s="9" t="str">
        <f>REPLACE([1]准考证号!G16,4,4,"****")</f>
        <v>182****8693</v>
      </c>
      <c r="H17" s="9">
        <v>62</v>
      </c>
      <c r="I17" s="17">
        <v>77.2</v>
      </c>
      <c r="J17" s="17">
        <f t="shared" si="0"/>
        <v>68.08</v>
      </c>
      <c r="K17" s="9">
        <v>2</v>
      </c>
      <c r="L17" s="18" t="s">
        <v>17</v>
      </c>
      <c r="M17" s="18"/>
    </row>
    <row r="18" s="2" customFormat="1" ht="34" customHeight="1" spans="1:13">
      <c r="A18" s="9">
        <v>16</v>
      </c>
      <c r="B18" s="10" t="s">
        <v>37</v>
      </c>
      <c r="C18" s="9">
        <v>20252004</v>
      </c>
      <c r="D18" s="9" t="s">
        <v>34</v>
      </c>
      <c r="E18" s="9" t="str">
        <f>REPLACE([1]准考证号!F17,8,8,"********")</f>
        <v>5109022********503</v>
      </c>
      <c r="F18" s="9" t="s">
        <v>35</v>
      </c>
      <c r="G18" s="9" t="str">
        <f>REPLACE([1]准考证号!G17,4,4,"****")</f>
        <v>182****7008</v>
      </c>
      <c r="H18" s="9">
        <v>61</v>
      </c>
      <c r="I18" s="17">
        <v>77.8</v>
      </c>
      <c r="J18" s="17">
        <f t="shared" si="0"/>
        <v>67.72</v>
      </c>
      <c r="K18" s="9">
        <v>3</v>
      </c>
      <c r="L18" s="18" t="s">
        <v>17</v>
      </c>
      <c r="M18" s="18"/>
    </row>
    <row r="19" s="2" customFormat="1" ht="34" customHeight="1" spans="1:13">
      <c r="A19" s="9">
        <v>17</v>
      </c>
      <c r="B19" s="10" t="s">
        <v>38</v>
      </c>
      <c r="C19" s="9">
        <v>20252005</v>
      </c>
      <c r="D19" s="9" t="s">
        <v>34</v>
      </c>
      <c r="E19" s="9" t="str">
        <f>REPLACE([1]准考证号!F18,8,8,"********")</f>
        <v>5109022********502</v>
      </c>
      <c r="F19" s="9" t="s">
        <v>35</v>
      </c>
      <c r="G19" s="9" t="str">
        <f>REPLACE([1]准考证号!G18,4,4,"****")</f>
        <v>133****8269</v>
      </c>
      <c r="H19" s="9">
        <v>61</v>
      </c>
      <c r="I19" s="17">
        <v>73.6</v>
      </c>
      <c r="J19" s="17">
        <f t="shared" si="0"/>
        <v>66.04</v>
      </c>
      <c r="K19" s="9">
        <v>4</v>
      </c>
      <c r="L19" s="18" t="s">
        <v>17</v>
      </c>
      <c r="M19" s="18"/>
    </row>
    <row r="20" s="1" customFormat="1" ht="30" customHeight="1" spans="1:13">
      <c r="A20" s="9">
        <v>18</v>
      </c>
      <c r="B20" s="10" t="s">
        <v>39</v>
      </c>
      <c r="C20" s="9">
        <v>20252006</v>
      </c>
      <c r="D20" s="9" t="s">
        <v>34</v>
      </c>
      <c r="E20" s="9" t="str">
        <f>REPLACE([1]准考证号!F19,8,8,"********")</f>
        <v>5109021********461</v>
      </c>
      <c r="F20" s="9" t="s">
        <v>35</v>
      </c>
      <c r="G20" s="9" t="str">
        <f>REPLACE([1]准考证号!G19,4,4,"****")</f>
        <v>183****5335</v>
      </c>
      <c r="H20" s="9">
        <v>58</v>
      </c>
      <c r="I20" s="17">
        <v>75.8</v>
      </c>
      <c r="J20" s="17">
        <f t="shared" si="0"/>
        <v>65.12</v>
      </c>
      <c r="K20" s="9">
        <v>5</v>
      </c>
      <c r="L20" s="18" t="s">
        <v>22</v>
      </c>
      <c r="M20" s="18"/>
    </row>
    <row r="21" s="1" customFormat="1" ht="30" customHeight="1" spans="1:13">
      <c r="A21" s="9">
        <v>19</v>
      </c>
      <c r="B21" s="10" t="s">
        <v>40</v>
      </c>
      <c r="C21" s="9">
        <v>20252007</v>
      </c>
      <c r="D21" s="9" t="s">
        <v>34</v>
      </c>
      <c r="E21" s="9" t="str">
        <f>REPLACE([1]准考证号!F20,8,8,"********")</f>
        <v>5109021********745</v>
      </c>
      <c r="F21" s="9" t="s">
        <v>35</v>
      </c>
      <c r="G21" s="9" t="str">
        <f>REPLACE([1]准考证号!G20,4,4,"****")</f>
        <v>183****2310</v>
      </c>
      <c r="H21" s="9">
        <v>57</v>
      </c>
      <c r="I21" s="17">
        <v>73.4</v>
      </c>
      <c r="J21" s="17">
        <f t="shared" si="0"/>
        <v>63.56</v>
      </c>
      <c r="K21" s="9">
        <v>6</v>
      </c>
      <c r="L21" s="18" t="s">
        <v>22</v>
      </c>
      <c r="M21" s="18"/>
    </row>
    <row r="22" s="1" customFormat="1" ht="30" customHeight="1" spans="1:13">
      <c r="A22" s="9">
        <v>20</v>
      </c>
      <c r="B22" s="10" t="s">
        <v>41</v>
      </c>
      <c r="C22" s="9">
        <v>20252008</v>
      </c>
      <c r="D22" s="9" t="s">
        <v>34</v>
      </c>
      <c r="E22" s="9" t="str">
        <f>REPLACE([1]准考证号!F21,8,8,"********")</f>
        <v>5109041********345</v>
      </c>
      <c r="F22" s="9" t="s">
        <v>35</v>
      </c>
      <c r="G22" s="9" t="str">
        <f>REPLACE([1]准考证号!G21,4,4,"****")</f>
        <v>187****4013</v>
      </c>
      <c r="H22" s="9">
        <v>57</v>
      </c>
      <c r="I22" s="17">
        <v>73.2</v>
      </c>
      <c r="J22" s="17">
        <f t="shared" si="0"/>
        <v>63.48</v>
      </c>
      <c r="K22" s="9">
        <v>7</v>
      </c>
      <c r="L22" s="18" t="s">
        <v>22</v>
      </c>
      <c r="M22" s="18"/>
    </row>
    <row r="23" s="1" customFormat="1" ht="30" customHeight="1" spans="1:13">
      <c r="A23" s="9">
        <v>21</v>
      </c>
      <c r="B23" s="10" t="s">
        <v>42</v>
      </c>
      <c r="C23" s="9">
        <v>20252010</v>
      </c>
      <c r="D23" s="9" t="s">
        <v>34</v>
      </c>
      <c r="E23" s="9" t="str">
        <f>REPLACE([1]准考证号!F22,8,8,"********")</f>
        <v>5109022********503</v>
      </c>
      <c r="F23" s="9" t="s">
        <v>35</v>
      </c>
      <c r="G23" s="9" t="str">
        <f>REPLACE([1]准考证号!G22,4,4,"****")</f>
        <v>173****0879</v>
      </c>
      <c r="H23" s="9">
        <v>52</v>
      </c>
      <c r="I23" s="17">
        <v>75.4</v>
      </c>
      <c r="J23" s="17">
        <f t="shared" si="0"/>
        <v>61.36</v>
      </c>
      <c r="K23" s="9">
        <v>8</v>
      </c>
      <c r="L23" s="18" t="s">
        <v>22</v>
      </c>
      <c r="M23" s="18"/>
    </row>
    <row r="24" s="1" customFormat="1" ht="30" customHeight="1" spans="1:13">
      <c r="A24" s="9">
        <v>22</v>
      </c>
      <c r="B24" s="10" t="s">
        <v>43</v>
      </c>
      <c r="C24" s="9">
        <v>20252009</v>
      </c>
      <c r="D24" s="9" t="s">
        <v>34</v>
      </c>
      <c r="E24" s="9" t="str">
        <f>REPLACE([1]准考证号!F23,8,8,"********")</f>
        <v>5109231********968</v>
      </c>
      <c r="F24" s="9" t="s">
        <v>35</v>
      </c>
      <c r="G24" s="9" t="str">
        <f>REPLACE([1]准考证号!G23,4,4,"****")</f>
        <v>199****9615</v>
      </c>
      <c r="H24" s="9">
        <v>54</v>
      </c>
      <c r="I24" s="17">
        <v>72.2</v>
      </c>
      <c r="J24" s="17">
        <f t="shared" si="0"/>
        <v>61.28</v>
      </c>
      <c r="K24" s="9">
        <v>9</v>
      </c>
      <c r="L24" s="18" t="s">
        <v>22</v>
      </c>
      <c r="M24" s="18"/>
    </row>
    <row r="25" s="1" customFormat="1" ht="30" customHeight="1" spans="1:13">
      <c r="A25" s="9">
        <v>23</v>
      </c>
      <c r="B25" s="10" t="s">
        <v>44</v>
      </c>
      <c r="C25" s="9">
        <v>20252014</v>
      </c>
      <c r="D25" s="9" t="s">
        <v>34</v>
      </c>
      <c r="E25" s="9" t="str">
        <f>REPLACE([1]准考证号!F24,8,8,"********")</f>
        <v>5113241********109</v>
      </c>
      <c r="F25" s="9" t="s">
        <v>35</v>
      </c>
      <c r="G25" s="9" t="str">
        <f>REPLACE([1]准考证号!G24,4,4,"****")</f>
        <v>134****7340</v>
      </c>
      <c r="H25" s="9">
        <v>50</v>
      </c>
      <c r="I25" s="17">
        <v>72.8</v>
      </c>
      <c r="J25" s="17">
        <f t="shared" si="0"/>
        <v>59.12</v>
      </c>
      <c r="K25" s="9">
        <v>10</v>
      </c>
      <c r="L25" s="18" t="s">
        <v>22</v>
      </c>
      <c r="M25" s="18"/>
    </row>
    <row r="26" s="1" customFormat="1" ht="30" customHeight="1" spans="1:13">
      <c r="A26" s="9">
        <v>24</v>
      </c>
      <c r="B26" s="10" t="s">
        <v>45</v>
      </c>
      <c r="C26" s="9">
        <v>20252012</v>
      </c>
      <c r="D26" s="9" t="s">
        <v>34</v>
      </c>
      <c r="E26" s="9" t="str">
        <f>REPLACE([1]准考证号!F25,8,8,"********")</f>
        <v>5109031********583</v>
      </c>
      <c r="F26" s="9" t="s">
        <v>35</v>
      </c>
      <c r="G26" s="9" t="str">
        <f>REPLACE([1]准考证号!G25,4,4,"****")</f>
        <v>187****2472</v>
      </c>
      <c r="H26" s="9">
        <v>51</v>
      </c>
      <c r="I26" s="17">
        <v>71</v>
      </c>
      <c r="J26" s="17">
        <f t="shared" si="0"/>
        <v>59</v>
      </c>
      <c r="K26" s="9">
        <v>11</v>
      </c>
      <c r="L26" s="18" t="s">
        <v>22</v>
      </c>
      <c r="M26" s="18"/>
    </row>
    <row r="27" s="1" customFormat="1" ht="30" customHeight="1" spans="1:13">
      <c r="A27" s="9">
        <v>25</v>
      </c>
      <c r="B27" s="10" t="s">
        <v>46</v>
      </c>
      <c r="C27" s="9">
        <v>20252013</v>
      </c>
      <c r="D27" s="9" t="s">
        <v>34</v>
      </c>
      <c r="E27" s="9" t="str">
        <f>REPLACE([1]准考证号!F26,8,8,"********")</f>
        <v>5109021********703</v>
      </c>
      <c r="F27" s="9" t="s">
        <v>35</v>
      </c>
      <c r="G27" s="9" t="str">
        <f>REPLACE([1]准考证号!G26,4,4,"****")</f>
        <v>189****6624</v>
      </c>
      <c r="H27" s="9">
        <v>50</v>
      </c>
      <c r="I27" s="17" t="s">
        <v>28</v>
      </c>
      <c r="J27" s="9" t="s">
        <v>29</v>
      </c>
      <c r="K27" s="9" t="s">
        <v>29</v>
      </c>
      <c r="L27" s="18" t="s">
        <v>22</v>
      </c>
      <c r="M27" s="18"/>
    </row>
    <row r="28" s="1" customFormat="1" ht="30" customHeight="1" spans="1:13">
      <c r="A28" s="9">
        <v>26</v>
      </c>
      <c r="B28" s="10" t="s">
        <v>47</v>
      </c>
      <c r="C28" s="9">
        <v>20252002</v>
      </c>
      <c r="D28" s="9" t="s">
        <v>34</v>
      </c>
      <c r="E28" s="9" t="str">
        <f>REPLACE([1]准考证号!F27,8,8,"********")</f>
        <v>5109021********467</v>
      </c>
      <c r="F28" s="9" t="s">
        <v>35</v>
      </c>
      <c r="G28" s="9" t="str">
        <f>REPLACE([1]准考证号!G27,4,4,"****")</f>
        <v>183****5153</v>
      </c>
      <c r="H28" s="9">
        <v>65</v>
      </c>
      <c r="I28" s="17" t="s">
        <v>28</v>
      </c>
      <c r="J28" s="9" t="s">
        <v>29</v>
      </c>
      <c r="K28" s="9" t="s">
        <v>29</v>
      </c>
      <c r="L28" s="18" t="s">
        <v>22</v>
      </c>
      <c r="M28" s="19"/>
    </row>
    <row r="29" s="1" customFormat="1" ht="30" customHeight="1" spans="1:13">
      <c r="A29" s="9">
        <v>27</v>
      </c>
      <c r="B29" s="10" t="s">
        <v>48</v>
      </c>
      <c r="C29" s="9">
        <v>20252011</v>
      </c>
      <c r="D29" s="9" t="s">
        <v>34</v>
      </c>
      <c r="E29" s="9" t="str">
        <f>REPLACE([1]准考证号!F28,8,8,"********")</f>
        <v>5109021********326</v>
      </c>
      <c r="F29" s="9" t="s">
        <v>35</v>
      </c>
      <c r="G29" s="9" t="str">
        <f>REPLACE([1]准考证号!G28,4,4,"****")</f>
        <v>156****0997</v>
      </c>
      <c r="H29" s="9">
        <v>52</v>
      </c>
      <c r="I29" s="17" t="s">
        <v>28</v>
      </c>
      <c r="J29" s="9" t="s">
        <v>29</v>
      </c>
      <c r="K29" s="9" t="s">
        <v>29</v>
      </c>
      <c r="L29" s="18" t="s">
        <v>22</v>
      </c>
      <c r="M29" s="19"/>
    </row>
    <row r="30" s="1" customFormat="1" ht="30" customHeight="1" spans="1:13">
      <c r="A30" s="9">
        <v>28</v>
      </c>
      <c r="B30" s="10" t="s">
        <v>49</v>
      </c>
      <c r="C30" s="9">
        <v>20253001</v>
      </c>
      <c r="D30" s="9" t="s">
        <v>34</v>
      </c>
      <c r="E30" s="9" t="str">
        <f>REPLACE([1]准考证号!F29,8,8,"********")</f>
        <v>5109042********140</v>
      </c>
      <c r="F30" s="9" t="s">
        <v>50</v>
      </c>
      <c r="G30" s="9" t="str">
        <f>REPLACE([1]准考证号!G29,4,4,"****")</f>
        <v>184****9657</v>
      </c>
      <c r="H30" s="9">
        <v>64</v>
      </c>
      <c r="I30" s="17">
        <v>72.8</v>
      </c>
      <c r="J30" s="17">
        <f t="shared" si="0"/>
        <v>67.52</v>
      </c>
      <c r="K30" s="9">
        <v>1</v>
      </c>
      <c r="L30" s="18" t="s">
        <v>17</v>
      </c>
      <c r="M30" s="18"/>
    </row>
    <row r="31" s="1" customFormat="1" ht="30" customHeight="1" spans="1:13">
      <c r="A31" s="9">
        <v>29</v>
      </c>
      <c r="B31" s="10" t="s">
        <v>51</v>
      </c>
      <c r="C31" s="9">
        <v>20253003</v>
      </c>
      <c r="D31" s="9" t="s">
        <v>15</v>
      </c>
      <c r="E31" s="9" t="str">
        <f>REPLACE([1]准考证号!F30,8,8,"********")</f>
        <v>5109021********413</v>
      </c>
      <c r="F31" s="9" t="s">
        <v>50</v>
      </c>
      <c r="G31" s="9" t="str">
        <f>REPLACE([1]准考证号!G30,4,4,"****")</f>
        <v>199****1050</v>
      </c>
      <c r="H31" s="9">
        <v>50</v>
      </c>
      <c r="I31" s="17">
        <v>71.6</v>
      </c>
      <c r="J31" s="17">
        <f t="shared" si="0"/>
        <v>58.64</v>
      </c>
      <c r="K31" s="9">
        <v>2</v>
      </c>
      <c r="L31" s="18" t="s">
        <v>17</v>
      </c>
      <c r="M31" s="18"/>
    </row>
    <row r="32" s="1" customFormat="1" ht="30" customHeight="1" spans="1:13">
      <c r="A32" s="9">
        <v>30</v>
      </c>
      <c r="B32" s="10" t="s">
        <v>52</v>
      </c>
      <c r="C32" s="9">
        <v>20253002</v>
      </c>
      <c r="D32" s="9" t="s">
        <v>15</v>
      </c>
      <c r="E32" s="9" t="str">
        <f>REPLACE([1]准考证号!F31,8,8,"********")</f>
        <v>5109022********496</v>
      </c>
      <c r="F32" s="9" t="s">
        <v>50</v>
      </c>
      <c r="G32" s="9" t="str">
        <f>REPLACE([1]准考证号!G31,4,4,"****")</f>
        <v>184****1669</v>
      </c>
      <c r="H32" s="9">
        <v>51</v>
      </c>
      <c r="I32" s="17">
        <v>67</v>
      </c>
      <c r="J32" s="17">
        <f t="shared" si="0"/>
        <v>57.4</v>
      </c>
      <c r="K32" s="9">
        <v>3</v>
      </c>
      <c r="L32" s="18" t="s">
        <v>22</v>
      </c>
      <c r="M32" s="18"/>
    </row>
    <row r="33" s="1" customFormat="1" ht="30" customHeight="1" spans="1:13">
      <c r="A33" s="9">
        <v>31</v>
      </c>
      <c r="B33" s="10" t="s">
        <v>53</v>
      </c>
      <c r="C33" s="9">
        <v>20253004</v>
      </c>
      <c r="D33" s="9" t="s">
        <v>34</v>
      </c>
      <c r="E33" s="9" t="str">
        <f>REPLACE([1]准考证号!F32,8,8,"********")</f>
        <v>5109022********36X</v>
      </c>
      <c r="F33" s="9" t="s">
        <v>50</v>
      </c>
      <c r="G33" s="9" t="str">
        <f>REPLACE([1]准考证号!G32,4,4,"****")</f>
        <v>153****2695</v>
      </c>
      <c r="H33" s="9">
        <v>45</v>
      </c>
      <c r="I33" s="17">
        <v>73.8</v>
      </c>
      <c r="J33" s="17">
        <f t="shared" si="0"/>
        <v>56.52</v>
      </c>
      <c r="K33" s="9">
        <v>4</v>
      </c>
      <c r="L33" s="18" t="s">
        <v>22</v>
      </c>
      <c r="M33" s="18"/>
    </row>
    <row r="36" spans="7:7">
      <c r="G36" s="11"/>
    </row>
  </sheetData>
  <mergeCells count="1">
    <mergeCell ref="A1:M1"/>
  </mergeCells>
  <conditionalFormatting sqref="B20">
    <cfRule type="duplicateValues" dxfId="0" priority="24"/>
  </conditionalFormatting>
  <conditionalFormatting sqref="B21">
    <cfRule type="duplicateValues" dxfId="0" priority="23"/>
  </conditionalFormatting>
  <conditionalFormatting sqref="B22">
    <cfRule type="duplicateValues" dxfId="0" priority="22"/>
  </conditionalFormatting>
  <conditionalFormatting sqref="B23">
    <cfRule type="duplicateValues" dxfId="0" priority="21"/>
  </conditionalFormatting>
  <conditionalFormatting sqref="B24">
    <cfRule type="duplicateValues" dxfId="0" priority="20"/>
  </conditionalFormatting>
  <conditionalFormatting sqref="B25">
    <cfRule type="duplicateValues" dxfId="0" priority="19"/>
  </conditionalFormatting>
  <conditionalFormatting sqref="B26">
    <cfRule type="duplicateValues" dxfId="0" priority="18"/>
  </conditionalFormatting>
  <conditionalFormatting sqref="B27">
    <cfRule type="duplicateValues" dxfId="0" priority="17"/>
  </conditionalFormatting>
  <conditionalFormatting sqref="B28">
    <cfRule type="duplicateValues" dxfId="0" priority="16"/>
  </conditionalFormatting>
  <conditionalFormatting sqref="B29">
    <cfRule type="duplicateValues" dxfId="0" priority="15"/>
  </conditionalFormatting>
  <conditionalFormatting sqref="B30">
    <cfRule type="duplicateValues" dxfId="0" priority="14"/>
  </conditionalFormatting>
  <conditionalFormatting sqref="B31">
    <cfRule type="duplicateValues" dxfId="0" priority="38"/>
  </conditionalFormatting>
  <conditionalFormatting sqref="B32">
    <cfRule type="duplicateValues" dxfId="0" priority="37"/>
  </conditionalFormatting>
  <conditionalFormatting sqref="B33">
    <cfRule type="duplicateValues" dxfId="0" priority="36"/>
  </conditionalFormatting>
  <conditionalFormatting sqref="G36">
    <cfRule type="duplicateValues" dxfId="0" priority="1"/>
  </conditionalFormatting>
  <conditionalFormatting sqref="B17:B19">
    <cfRule type="duplicateValues" dxfId="0" priority="12"/>
  </conditionalFormatting>
  <conditionalFormatting sqref="C20:C30">
    <cfRule type="duplicateValues" dxfId="0" priority="39"/>
  </conditionalFormatting>
  <conditionalFormatting sqref="B2:C16">
    <cfRule type="duplicateValues" dxfId="0" priority="40"/>
  </conditionalFormatting>
  <conditionalFormatting sqref="C17:C19 C31:C33">
    <cfRule type="duplicateValues" dxfId="0" priority="13"/>
  </conditionalFormatting>
  <pageMargins left="0.751388888888889" right="0.751388888888889" top="1" bottom="1" header="0.5" footer="0.5"/>
  <pageSetup paperSize="9" scale="5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着眼</cp:lastModifiedBy>
  <dcterms:created xsi:type="dcterms:W3CDTF">2025-10-20T01:35:00Z</dcterms:created>
  <dcterms:modified xsi:type="dcterms:W3CDTF">2025-10-20T06:29:50Z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4D1B983C90B949D9BCFA5A949B4C7ADD_13</vt:lpwstr>
  </property>
  <property fmtid="{D5CDD505-2E9C-101B-9397-08002B2CF9AE}" pid="3" name="KSOProductBuildVer">
    <vt:lpwstr>2052-12.1.0.22529</vt:lpwstr>
  </property>
</Properties>
</file>